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karahan\Desktop\"/>
    </mc:Choice>
  </mc:AlternateContent>
  <bookViews>
    <workbookView xWindow="0" yWindow="0" windowWidth="10575" windowHeight="55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" i="1"/>
  <c r="I2" i="1"/>
</calcChain>
</file>

<file path=xl/sharedStrings.xml><?xml version="1.0" encoding="utf-8"?>
<sst xmlns="http://schemas.openxmlformats.org/spreadsheetml/2006/main" count="51" uniqueCount="51">
  <si>
    <t>Kod</t>
  </si>
  <si>
    <t>Hizmetin Türü</t>
  </si>
  <si>
    <t>HARÇ 2026</t>
  </si>
  <si>
    <t>KURUM ÜCRETİ 2026</t>
  </si>
  <si>
    <t>2026  Toplam Ücret</t>
  </si>
  <si>
    <t>1.01.21
Vadesinde Ödenmeyen Yıllık Ücret
(1 Ocak 2026)</t>
  </si>
  <si>
    <t>1.01.20
Mücbir Sebep Ücreti 
(1 Ocak 2026)</t>
  </si>
  <si>
    <t>1.01.59
Yıllık Ücret İçin Telafi Ücreti
(1 Ocak 2026)</t>
  </si>
  <si>
    <t>1.01.23</t>
  </si>
  <si>
    <t>3.Yıl Sicil Kayıt Ücreti</t>
  </si>
  <si>
    <t>1.01.24</t>
  </si>
  <si>
    <t>4.Yıl Sicil Kayıt Ücreti</t>
  </si>
  <si>
    <t>1.01.25</t>
  </si>
  <si>
    <t>5.Yıl Sicil Kayıt Ücreti</t>
  </si>
  <si>
    <t>1.01.26</t>
  </si>
  <si>
    <t>6.Yıl Sicil Kayıt Ücreti</t>
  </si>
  <si>
    <t>1.01.27</t>
  </si>
  <si>
    <t>7.Yıl Sicil Kayıt Ücreti</t>
  </si>
  <si>
    <t>1.01.28</t>
  </si>
  <si>
    <t>8.Yıl Sicil Kayıt Ücreti</t>
  </si>
  <si>
    <t>1.01.29</t>
  </si>
  <si>
    <t>9.Yıl Sicil Kayıt Ücreti</t>
  </si>
  <si>
    <t>1.01.30</t>
  </si>
  <si>
    <t>10.Yıl Sicil Kayıt Ücreti</t>
  </si>
  <si>
    <t>1.01.31</t>
  </si>
  <si>
    <t>11.Yıl Sicil Kayıt Ücreti</t>
  </si>
  <si>
    <t>1.01.32</t>
  </si>
  <si>
    <t>12.Yıl Sicil Kayıt Ücreti</t>
  </si>
  <si>
    <t>1.01.33</t>
  </si>
  <si>
    <t>13.Yıl Sicil Kayıt Ücreti</t>
  </si>
  <si>
    <t>1.01.34</t>
  </si>
  <si>
    <t>14.Yıl Sicil Kayıt Ücreti</t>
  </si>
  <si>
    <t>1.01.35</t>
  </si>
  <si>
    <t>15.Yıl Sicil Kayıt Ücreti</t>
  </si>
  <si>
    <t>1.01.36</t>
  </si>
  <si>
    <t>16.Yıl Sicil Kayıt Ücreti</t>
  </si>
  <si>
    <t>1.01.37</t>
  </si>
  <si>
    <t>17.Yıl Sicil Kayıt Ücreti</t>
  </si>
  <si>
    <t>1.01.38</t>
  </si>
  <si>
    <t>18.Yıl Sicil Kayıt Ücreti</t>
  </si>
  <si>
    <t>1.01.39</t>
  </si>
  <si>
    <t>19.Yıl Sicil Kayıt Ücreti</t>
  </si>
  <si>
    <t>1.01.40</t>
  </si>
  <si>
    <t>20.Yıl Sicil Kayıt Ücreti</t>
  </si>
  <si>
    <t>1.Yıllık ücretler, herhangi bir bildirime gerek olmadan, her yıl vadesinde (başvuru tarihine tekabül eden ay ve günde) peşinen ödenmelidir.</t>
  </si>
  <si>
    <t>2. Vadesinde ödenmeyen yıllık ücretler, %25 ek bir ücretin ilavesiyle vadeyi takip eden 6 ay içinde ödenebilir. Vadesinde ödenmeyen yıllık ücret aşağıdaki formüle göre hesaplanır:</t>
  </si>
  <si>
    <t xml:space="preserve">    Vadesinde ödenmeyen yıllık ücret = [ (TÜRKPATENT ücreti + KDV) x 0.25 ] + Yıllık Ücret</t>
  </si>
  <si>
    <t>3. Yıllık ücretlerin vadeyi takip eden 6 ay içinde de ödenmemesi halinde başvuru geçersiz sayılır. Mülga 551 sayılı KHK gereğince daha sonra mücbir sebep kabul edilip başvuru yeniden geçerli hale gelirse, ilgili yıllık ücret, %50 ek bir ücretin ilavesiyle ödenir. Mücbir sebep ücreti aşağıdaki formüle göre hesaplanır:</t>
  </si>
  <si>
    <t xml:space="preserve"> Mücbir Sebep Ücreti = [ (TÜRKPATENT ücreti + KDV) x 0.50 ] + Yıllık Ücret</t>
  </si>
  <si>
    <t>4. Yıllık ücretlerin vadeyi takip eden 6 ay içinde de ödenmemesi halinde başvuru geçersiz sayılır. 6769 sayılı SMK gereğince patent/faydalı model hakkının sona erdiğine ilişkin bildirim tarihinden itibaren iki ay içinde telafi ücreti ödenir. Telafi ücreti ödenmesi gereken yıllık ücretin 1,5 katı olarak hesaplanır.</t>
  </si>
  <si>
    <t>KDV 2026 (%20)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</si>
</sst>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</font>
    <font>
      <sz val="10"/>
      <name val="Arial Tur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name val="Arial"/>
      <family val="2"/>
    </font>
    <font>
      <b/>
      <sz val="11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43"/>
      </patternFill>
    </fill>
    <fill>
      <patternFill patternType="solid">
        <fgColor indexed="43"/>
        <bgColor indexed="47"/>
      </patternFill>
    </fill>
    <fill>
      <patternFill patternType="solid">
        <fgColor indexed="9"/>
        <bgColor indexed="26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3" fillId="0" borderId="0" xfId="3"/>
    <xf numFmtId="0" fontId="3" fillId="0" borderId="1" xfId="3" applyFont="1" applyBorder="1"/>
    <xf numFmtId="49" fontId="1" fillId="0" borderId="1" xfId="3" applyNumberFormat="1" applyFont="1" applyFill="1" applyBorder="1" applyAlignment="1">
      <alignment vertical="center"/>
    </xf>
    <xf numFmtId="4" fontId="5" fillId="3" borderId="2" xfId="3" applyNumberFormat="1" applyFont="1" applyFill="1" applyBorder="1" applyAlignment="1">
      <alignment wrapText="1"/>
    </xf>
    <xf numFmtId="4" fontId="5" fillId="2" borderId="1" xfId="3" applyNumberFormat="1" applyFont="1" applyFill="1" applyBorder="1" applyAlignment="1">
      <alignment wrapText="1"/>
    </xf>
    <xf numFmtId="0" fontId="3" fillId="4" borderId="0" xfId="3" applyFill="1"/>
    <xf numFmtId="4" fontId="0" fillId="5" borderId="3" xfId="0" applyNumberFormat="1" applyFill="1" applyBorder="1"/>
    <xf numFmtId="4" fontId="3" fillId="0" borderId="1" xfId="3" applyNumberFormat="1" applyFont="1" applyBorder="1"/>
    <xf numFmtId="0" fontId="4" fillId="4" borderId="1" xfId="3" applyFont="1" applyFill="1" applyBorder="1" applyAlignment="1">
      <alignment vertical="top" wrapText="1"/>
    </xf>
    <xf numFmtId="0" fontId="4" fillId="0" borderId="1" xfId="3" applyFont="1" applyBorder="1" applyAlignment="1">
      <alignment vertical="top" wrapText="1"/>
    </xf>
    <xf numFmtId="0" fontId="6" fillId="4" borderId="1" xfId="3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0" borderId="1" xfId="3" applyFont="1" applyBorder="1" applyAlignment="1">
      <alignment vertical="top" wrapText="1"/>
    </xf>
    <xf numFmtId="4" fontId="0" fillId="5" borderId="4" xfId="0" applyNumberFormat="1" applyFont="1" applyFill="1" applyBorder="1"/>
  </cellXfs>
  <cellStyles count="4">
    <cellStyle name="Excel Built-in Normal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G10" sqref="G10"/>
    </sheetView>
  </sheetViews>
  <sheetFormatPr defaultRowHeight="15" x14ac:dyDescent="0.25"/>
  <cols>
    <col min="2" max="2" width="20.28515625" bestFit="1" customWidth="1"/>
    <col min="3" max="3" width="10.28515625" bestFit="1" customWidth="1"/>
    <col min="4" max="4" width="19.42578125" bestFit="1" customWidth="1"/>
    <col min="5" max="5" width="17.28515625" customWidth="1"/>
    <col min="6" max="6" width="11.85546875" customWidth="1"/>
    <col min="7" max="7" width="17.28515625" bestFit="1" customWidth="1"/>
    <col min="8" max="8" width="14.140625" customWidth="1"/>
    <col min="9" max="9" width="14.7109375" bestFit="1" customWidth="1"/>
  </cols>
  <sheetData>
    <row r="1" spans="1:9" s="13" customFormat="1" ht="64.5" thickBot="1" x14ac:dyDescent="0.3">
      <c r="A1" s="14" t="s">
        <v>0</v>
      </c>
      <c r="B1" s="14" t="s">
        <v>1</v>
      </c>
      <c r="C1" s="10" t="s">
        <v>2</v>
      </c>
      <c r="D1" s="11" t="s">
        <v>3</v>
      </c>
      <c r="E1" s="11" t="s">
        <v>50</v>
      </c>
      <c r="F1" s="10" t="s">
        <v>4</v>
      </c>
      <c r="G1" s="12" t="s">
        <v>5</v>
      </c>
      <c r="H1" s="10" t="s">
        <v>6</v>
      </c>
      <c r="I1" s="12" t="s">
        <v>7</v>
      </c>
    </row>
    <row r="2" spans="1:9" ht="15.75" thickBot="1" x14ac:dyDescent="0.3">
      <c r="A2" s="4" t="s">
        <v>8</v>
      </c>
      <c r="B2" s="3" t="s">
        <v>9</v>
      </c>
      <c r="C2" s="5">
        <v>2636.8</v>
      </c>
      <c r="D2" s="8">
        <v>969.33333333333326</v>
      </c>
      <c r="E2" s="6">
        <f>D2*0.2</f>
        <v>193.86666666666667</v>
      </c>
      <c r="F2" s="15">
        <v>3800</v>
      </c>
      <c r="G2" s="9">
        <f>SUM(D2,E2)*0.25+F2</f>
        <v>4090.8</v>
      </c>
      <c r="H2" s="9">
        <f>SUM(D2,E2)*0.5+F2</f>
        <v>4381.6000000000004</v>
      </c>
      <c r="I2" s="9">
        <f>F2*1.5</f>
        <v>5700</v>
      </c>
    </row>
    <row r="3" spans="1:9" ht="15.75" thickBot="1" x14ac:dyDescent="0.3">
      <c r="A3" s="4" t="s">
        <v>10</v>
      </c>
      <c r="B3" s="3" t="s">
        <v>11</v>
      </c>
      <c r="C3" s="5">
        <v>2636.8</v>
      </c>
      <c r="D3" s="8">
        <v>1369.3333333333333</v>
      </c>
      <c r="E3" s="6">
        <f t="shared" ref="E3:E19" si="0">D3*0.2</f>
        <v>273.86666666666667</v>
      </c>
      <c r="F3" s="15">
        <v>4280</v>
      </c>
      <c r="G3" s="9">
        <f t="shared" ref="G3:G19" si="1">SUM(D3,E3)*0.25+F3</f>
        <v>4690.8</v>
      </c>
      <c r="H3" s="9">
        <f t="shared" ref="H3:H19" si="2">SUM(D3,E3)*0.5+F3</f>
        <v>5101.6000000000004</v>
      </c>
      <c r="I3" s="9">
        <f t="shared" ref="I3:I19" si="3">F3*1.5</f>
        <v>6420</v>
      </c>
    </row>
    <row r="4" spans="1:9" ht="15.75" thickBot="1" x14ac:dyDescent="0.3">
      <c r="A4" s="4" t="s">
        <v>12</v>
      </c>
      <c r="B4" s="3" t="s">
        <v>13</v>
      </c>
      <c r="C4" s="5">
        <v>2636.8</v>
      </c>
      <c r="D4" s="8">
        <v>2569.3333333333335</v>
      </c>
      <c r="E4" s="6">
        <f t="shared" si="0"/>
        <v>513.86666666666667</v>
      </c>
      <c r="F4" s="15">
        <v>5720</v>
      </c>
      <c r="G4" s="9">
        <f t="shared" si="1"/>
        <v>6490.8</v>
      </c>
      <c r="H4" s="9">
        <f t="shared" si="2"/>
        <v>7261.6</v>
      </c>
      <c r="I4" s="9">
        <f t="shared" si="3"/>
        <v>8580</v>
      </c>
    </row>
    <row r="5" spans="1:9" ht="15.75" thickBot="1" x14ac:dyDescent="0.3">
      <c r="A5" s="4" t="s">
        <v>14</v>
      </c>
      <c r="B5" s="3" t="s">
        <v>15</v>
      </c>
      <c r="C5" s="5">
        <v>2636.8</v>
      </c>
      <c r="D5" s="8">
        <v>3669.3333333333335</v>
      </c>
      <c r="E5" s="6">
        <f t="shared" si="0"/>
        <v>733.86666666666679</v>
      </c>
      <c r="F5" s="15">
        <v>7040</v>
      </c>
      <c r="G5" s="9">
        <f t="shared" si="1"/>
        <v>8140.8</v>
      </c>
      <c r="H5" s="9">
        <f t="shared" si="2"/>
        <v>9241.6</v>
      </c>
      <c r="I5" s="9">
        <f t="shared" si="3"/>
        <v>10560</v>
      </c>
    </row>
    <row r="6" spans="1:9" ht="15.75" thickBot="1" x14ac:dyDescent="0.3">
      <c r="A6" s="4" t="s">
        <v>16</v>
      </c>
      <c r="B6" s="3" t="s">
        <v>17</v>
      </c>
      <c r="C6" s="5">
        <v>2636.8</v>
      </c>
      <c r="D6" s="8">
        <v>4244.333333333333</v>
      </c>
      <c r="E6" s="6">
        <f t="shared" si="0"/>
        <v>848.86666666666667</v>
      </c>
      <c r="F6" s="15">
        <v>7730</v>
      </c>
      <c r="G6" s="9">
        <f t="shared" si="1"/>
        <v>9003.2999999999993</v>
      </c>
      <c r="H6" s="9">
        <f t="shared" si="2"/>
        <v>10276.6</v>
      </c>
      <c r="I6" s="9">
        <f t="shared" si="3"/>
        <v>11595</v>
      </c>
    </row>
    <row r="7" spans="1:9" ht="15.75" thickBot="1" x14ac:dyDescent="0.3">
      <c r="A7" s="4" t="s">
        <v>18</v>
      </c>
      <c r="B7" s="3" t="s">
        <v>19</v>
      </c>
      <c r="C7" s="5">
        <v>2636.8</v>
      </c>
      <c r="D7" s="8">
        <v>4911</v>
      </c>
      <c r="E7" s="6">
        <f t="shared" si="0"/>
        <v>982.2</v>
      </c>
      <c r="F7" s="15">
        <v>8530</v>
      </c>
      <c r="G7" s="9">
        <f t="shared" si="1"/>
        <v>10003.299999999999</v>
      </c>
      <c r="H7" s="9">
        <f t="shared" si="2"/>
        <v>11476.6</v>
      </c>
      <c r="I7" s="9">
        <f t="shared" si="3"/>
        <v>12795</v>
      </c>
    </row>
    <row r="8" spans="1:9" ht="15.75" thickBot="1" x14ac:dyDescent="0.3">
      <c r="A8" s="4" t="s">
        <v>20</v>
      </c>
      <c r="B8" s="3" t="s">
        <v>21</v>
      </c>
      <c r="C8" s="5">
        <v>2636.8</v>
      </c>
      <c r="D8" s="8">
        <v>5486</v>
      </c>
      <c r="E8" s="6">
        <f t="shared" si="0"/>
        <v>1097.2</v>
      </c>
      <c r="F8" s="15">
        <v>9220</v>
      </c>
      <c r="G8" s="9">
        <f t="shared" si="1"/>
        <v>10865.8</v>
      </c>
      <c r="H8" s="9">
        <f t="shared" si="2"/>
        <v>12511.6</v>
      </c>
      <c r="I8" s="9">
        <f t="shared" si="3"/>
        <v>13830</v>
      </c>
    </row>
    <row r="9" spans="1:9" ht="15.75" thickBot="1" x14ac:dyDescent="0.3">
      <c r="A9" s="4" t="s">
        <v>22</v>
      </c>
      <c r="B9" s="3" t="s">
        <v>23</v>
      </c>
      <c r="C9" s="5">
        <v>2636.8</v>
      </c>
      <c r="D9" s="8">
        <v>6136</v>
      </c>
      <c r="E9" s="6">
        <f t="shared" si="0"/>
        <v>1227.2</v>
      </c>
      <c r="F9" s="15">
        <v>10000</v>
      </c>
      <c r="G9" s="9">
        <f t="shared" si="1"/>
        <v>11840.8</v>
      </c>
      <c r="H9" s="9">
        <f t="shared" si="2"/>
        <v>13681.6</v>
      </c>
      <c r="I9" s="9">
        <f t="shared" si="3"/>
        <v>15000</v>
      </c>
    </row>
    <row r="10" spans="1:9" ht="15.75" thickBot="1" x14ac:dyDescent="0.3">
      <c r="A10" s="4" t="s">
        <v>24</v>
      </c>
      <c r="B10" s="3" t="s">
        <v>25</v>
      </c>
      <c r="C10" s="5">
        <v>2636.8</v>
      </c>
      <c r="D10" s="8">
        <v>7161.0000000000009</v>
      </c>
      <c r="E10" s="6">
        <f t="shared" si="0"/>
        <v>1432.2000000000003</v>
      </c>
      <c r="F10" s="15">
        <v>11230</v>
      </c>
      <c r="G10" s="9">
        <f t="shared" si="1"/>
        <v>13378.3</v>
      </c>
      <c r="H10" s="9">
        <f t="shared" si="2"/>
        <v>15526.6</v>
      </c>
      <c r="I10" s="9">
        <f t="shared" si="3"/>
        <v>16845</v>
      </c>
    </row>
    <row r="11" spans="1:9" ht="15.75" thickBot="1" x14ac:dyDescent="0.3">
      <c r="A11" s="4" t="s">
        <v>26</v>
      </c>
      <c r="B11" s="3" t="s">
        <v>27</v>
      </c>
      <c r="C11" s="5">
        <v>2636.8</v>
      </c>
      <c r="D11" s="8">
        <v>8561.0000000000018</v>
      </c>
      <c r="E11" s="6">
        <f t="shared" si="0"/>
        <v>1712.2000000000005</v>
      </c>
      <c r="F11" s="15">
        <v>12910</v>
      </c>
      <c r="G11" s="9">
        <f t="shared" si="1"/>
        <v>15478.300000000001</v>
      </c>
      <c r="H11" s="9">
        <f t="shared" si="2"/>
        <v>18046.600000000002</v>
      </c>
      <c r="I11" s="9">
        <f t="shared" si="3"/>
        <v>19365</v>
      </c>
    </row>
    <row r="12" spans="1:9" ht="15.75" thickBot="1" x14ac:dyDescent="0.3">
      <c r="A12" s="4" t="s">
        <v>28</v>
      </c>
      <c r="B12" s="3" t="s">
        <v>29</v>
      </c>
      <c r="C12" s="5">
        <v>2636.8</v>
      </c>
      <c r="D12" s="8">
        <v>10094.333333333334</v>
      </c>
      <c r="E12" s="6">
        <f t="shared" si="0"/>
        <v>2018.8666666666668</v>
      </c>
      <c r="F12" s="15">
        <v>14750</v>
      </c>
      <c r="G12" s="9">
        <f t="shared" si="1"/>
        <v>17778.3</v>
      </c>
      <c r="H12" s="9">
        <f t="shared" si="2"/>
        <v>20806.599999999999</v>
      </c>
      <c r="I12" s="9">
        <f t="shared" si="3"/>
        <v>22125</v>
      </c>
    </row>
    <row r="13" spans="1:9" ht="15.75" thickBot="1" x14ac:dyDescent="0.3">
      <c r="A13" s="4" t="s">
        <v>30</v>
      </c>
      <c r="B13" s="3" t="s">
        <v>31</v>
      </c>
      <c r="C13" s="5">
        <v>2636.8</v>
      </c>
      <c r="D13" s="8">
        <v>11619.333333333334</v>
      </c>
      <c r="E13" s="6">
        <f t="shared" si="0"/>
        <v>2323.8666666666668</v>
      </c>
      <c r="F13" s="15">
        <v>16580</v>
      </c>
      <c r="G13" s="9">
        <f t="shared" si="1"/>
        <v>20065.8</v>
      </c>
      <c r="H13" s="9">
        <f t="shared" si="2"/>
        <v>23551.599999999999</v>
      </c>
      <c r="I13" s="9">
        <f t="shared" si="3"/>
        <v>24870</v>
      </c>
    </row>
    <row r="14" spans="1:9" ht="15.75" thickBot="1" x14ac:dyDescent="0.3">
      <c r="A14" s="4" t="s">
        <v>32</v>
      </c>
      <c r="B14" s="3" t="s">
        <v>33</v>
      </c>
      <c r="C14" s="5">
        <v>2636.8</v>
      </c>
      <c r="D14" s="8">
        <v>13586.000000000002</v>
      </c>
      <c r="E14" s="6">
        <f t="shared" si="0"/>
        <v>2717.2000000000007</v>
      </c>
      <c r="F14" s="15">
        <v>18940</v>
      </c>
      <c r="G14" s="9">
        <f t="shared" si="1"/>
        <v>23015.8</v>
      </c>
      <c r="H14" s="9">
        <f t="shared" si="2"/>
        <v>27091.600000000002</v>
      </c>
      <c r="I14" s="9">
        <f t="shared" si="3"/>
        <v>28410</v>
      </c>
    </row>
    <row r="15" spans="1:9" ht="15.75" thickBot="1" x14ac:dyDescent="0.3">
      <c r="A15" s="4" t="s">
        <v>34</v>
      </c>
      <c r="B15" s="3" t="s">
        <v>35</v>
      </c>
      <c r="C15" s="5">
        <v>2636.8</v>
      </c>
      <c r="D15" s="8">
        <v>14986.000000000002</v>
      </c>
      <c r="E15" s="6">
        <f t="shared" si="0"/>
        <v>2997.2000000000007</v>
      </c>
      <c r="F15" s="15">
        <v>20620</v>
      </c>
      <c r="G15" s="9">
        <f t="shared" si="1"/>
        <v>25115.800000000003</v>
      </c>
      <c r="H15" s="9">
        <f t="shared" si="2"/>
        <v>29611.600000000002</v>
      </c>
      <c r="I15" s="9">
        <f t="shared" si="3"/>
        <v>30930</v>
      </c>
    </row>
    <row r="16" spans="1:9" ht="15.75" thickBot="1" x14ac:dyDescent="0.3">
      <c r="A16" s="4" t="s">
        <v>36</v>
      </c>
      <c r="B16" s="3" t="s">
        <v>37</v>
      </c>
      <c r="C16" s="5">
        <v>2636.8</v>
      </c>
      <c r="D16" s="8">
        <v>16802.666666666668</v>
      </c>
      <c r="E16" s="6">
        <f t="shared" si="0"/>
        <v>3360.5333333333338</v>
      </c>
      <c r="F16" s="15">
        <v>22800</v>
      </c>
      <c r="G16" s="9">
        <f t="shared" si="1"/>
        <v>27840.799999999999</v>
      </c>
      <c r="H16" s="9">
        <f t="shared" si="2"/>
        <v>32881.599999999999</v>
      </c>
      <c r="I16" s="9">
        <f t="shared" si="3"/>
        <v>34200</v>
      </c>
    </row>
    <row r="17" spans="1:9" ht="15.75" thickBot="1" x14ac:dyDescent="0.3">
      <c r="A17" s="4" t="s">
        <v>38</v>
      </c>
      <c r="B17" s="3" t="s">
        <v>39</v>
      </c>
      <c r="C17" s="5">
        <v>2636.8</v>
      </c>
      <c r="D17" s="8">
        <v>18069.333333333336</v>
      </c>
      <c r="E17" s="6">
        <f t="shared" si="0"/>
        <v>3613.8666666666672</v>
      </c>
      <c r="F17" s="15">
        <v>24320</v>
      </c>
      <c r="G17" s="9">
        <f t="shared" si="1"/>
        <v>29740.800000000003</v>
      </c>
      <c r="H17" s="9">
        <f t="shared" si="2"/>
        <v>35161.600000000006</v>
      </c>
      <c r="I17" s="9">
        <f t="shared" si="3"/>
        <v>36480</v>
      </c>
    </row>
    <row r="18" spans="1:9" ht="15.75" thickBot="1" x14ac:dyDescent="0.3">
      <c r="A18" s="4" t="s">
        <v>40</v>
      </c>
      <c r="B18" s="3" t="s">
        <v>41</v>
      </c>
      <c r="C18" s="5">
        <v>2636.8</v>
      </c>
      <c r="D18" s="8">
        <v>19136</v>
      </c>
      <c r="E18" s="6">
        <f t="shared" si="0"/>
        <v>3827.2000000000003</v>
      </c>
      <c r="F18" s="15">
        <v>25600</v>
      </c>
      <c r="G18" s="9">
        <f t="shared" si="1"/>
        <v>31340.799999999999</v>
      </c>
      <c r="H18" s="9">
        <f t="shared" si="2"/>
        <v>37081.599999999999</v>
      </c>
      <c r="I18" s="9">
        <f t="shared" si="3"/>
        <v>38400</v>
      </c>
    </row>
    <row r="19" spans="1:9" x14ac:dyDescent="0.25">
      <c r="A19" s="4" t="s">
        <v>42</v>
      </c>
      <c r="B19" s="3" t="s">
        <v>43</v>
      </c>
      <c r="C19" s="5">
        <v>2636.8</v>
      </c>
      <c r="D19" s="8">
        <v>20011</v>
      </c>
      <c r="E19" s="6">
        <f t="shared" si="0"/>
        <v>4002.2000000000003</v>
      </c>
      <c r="F19" s="15">
        <v>26650</v>
      </c>
      <c r="G19" s="9">
        <f t="shared" si="1"/>
        <v>32653.3</v>
      </c>
      <c r="H19" s="9">
        <f t="shared" si="2"/>
        <v>38656.6</v>
      </c>
      <c r="I19" s="9">
        <f t="shared" si="3"/>
        <v>39975</v>
      </c>
    </row>
    <row r="23" spans="1:9" x14ac:dyDescent="0.25">
      <c r="A23" s="2" t="s">
        <v>44</v>
      </c>
      <c r="B23" s="1"/>
      <c r="C23" s="1"/>
      <c r="D23" s="1"/>
      <c r="E23" s="7"/>
      <c r="F23" s="7"/>
      <c r="G23" s="7"/>
      <c r="H23" s="7"/>
      <c r="I23" s="7"/>
    </row>
    <row r="24" spans="1:9" x14ac:dyDescent="0.25">
      <c r="A24" s="2" t="s">
        <v>45</v>
      </c>
      <c r="B24" s="1"/>
      <c r="C24" s="1"/>
      <c r="D24" s="1"/>
      <c r="E24" s="7"/>
      <c r="F24" s="7"/>
      <c r="G24" s="7"/>
      <c r="H24" s="7"/>
      <c r="I24" s="7"/>
    </row>
    <row r="25" spans="1:9" x14ac:dyDescent="0.25">
      <c r="A25" s="2" t="s">
        <v>46</v>
      </c>
      <c r="B25" s="1"/>
      <c r="C25" s="1"/>
      <c r="D25" s="1"/>
      <c r="E25" s="7"/>
      <c r="F25" s="7"/>
      <c r="G25" s="7"/>
      <c r="H25" s="7"/>
      <c r="I25" s="7"/>
    </row>
    <row r="26" spans="1:9" x14ac:dyDescent="0.25">
      <c r="A26" s="2" t="s">
        <v>47</v>
      </c>
      <c r="B26" s="1"/>
      <c r="C26" s="1"/>
      <c r="D26" s="1"/>
      <c r="E26" s="7"/>
      <c r="F26" s="7"/>
      <c r="G26" s="7"/>
      <c r="H26" s="7"/>
      <c r="I26" s="7"/>
    </row>
    <row r="27" spans="1:9" x14ac:dyDescent="0.25">
      <c r="A27" s="2" t="s">
        <v>48</v>
      </c>
      <c r="B27" s="1"/>
      <c r="C27" s="1"/>
      <c r="D27" s="1"/>
      <c r="E27" s="7"/>
      <c r="F27" s="7"/>
      <c r="G27" s="7"/>
      <c r="H27" s="7"/>
      <c r="I27" s="7"/>
    </row>
    <row r="28" spans="1:9" x14ac:dyDescent="0.25">
      <c r="A28" s="2" t="s">
        <v>49</v>
      </c>
      <c r="B28" s="1"/>
      <c r="C28" s="1"/>
      <c r="D28" s="1"/>
      <c r="E28" s="7"/>
      <c r="F28" s="7"/>
      <c r="G28" s="7"/>
      <c r="H28" s="7"/>
      <c r="I2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Turk Patent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YILMAZ</dc:creator>
  <cp:lastModifiedBy>Fatih KARAHAN</cp:lastModifiedBy>
  <dcterms:created xsi:type="dcterms:W3CDTF">2026-01-01T11:00:03Z</dcterms:created>
  <dcterms:modified xsi:type="dcterms:W3CDTF">2026-01-02T12:49:26Z</dcterms:modified>
</cp:coreProperties>
</file>